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8" i="2"/>
  <c r="D13"/>
  <c r="C13"/>
  <c r="D6"/>
  <c r="D7"/>
  <c r="E9" l="1"/>
  <c r="E11"/>
  <c r="E10"/>
  <c r="E12"/>
  <c r="E14" i="1"/>
  <c r="E13"/>
  <c r="E12"/>
  <c r="E13" i="2" l="1"/>
  <c r="E8" i="1"/>
  <c r="E9"/>
  <c r="D15"/>
  <c r="C15"/>
  <c r="E11"/>
  <c r="E10"/>
  <c r="E6"/>
  <c r="E7"/>
  <c r="E15" l="1"/>
</calcChain>
</file>

<file path=xl/sharedStrings.xml><?xml version="1.0" encoding="utf-8"?>
<sst xmlns="http://schemas.openxmlformats.org/spreadsheetml/2006/main" count="42" uniqueCount="27">
  <si>
    <t>Код классификации расходов бюджета</t>
  </si>
  <si>
    <t>утверждено на год</t>
  </si>
  <si>
    <t>Итого</t>
  </si>
  <si>
    <t>Причины изменений</t>
  </si>
  <si>
    <t>Разница между показателями бюджетной росписи и решения о бюджете руб.</t>
  </si>
  <si>
    <t>Бюджетной росписью с учетом изменений на отчетную дату руб.</t>
  </si>
  <si>
    <t>Решение о бюджете,руб.</t>
  </si>
  <si>
    <t>Обоснования и расчеты предпологаемых изменений бюджетной росписи администрации Никулинского сельсовета Татарского района Новосибирской области</t>
  </si>
  <si>
    <t>Глава Никулинского сельсовета</t>
  </si>
  <si>
    <t>С.П.Сергиенко</t>
  </si>
  <si>
    <t>013 0102 9900001010 121 211</t>
  </si>
  <si>
    <t>013 0102 9900070510 121 211</t>
  </si>
  <si>
    <t>013 0102 9900001010 129 213</t>
  </si>
  <si>
    <t>013 0102 9900070510 129 213</t>
  </si>
  <si>
    <t>013 0104 9900070510 121 211</t>
  </si>
  <si>
    <t>013 0104 9900001030 129 213</t>
  </si>
  <si>
    <t>013 0104 9900070510 129 213</t>
  </si>
  <si>
    <t>013 0503 9900004230 244 225</t>
  </si>
  <si>
    <t>013 0503 9900070510 244 225</t>
  </si>
  <si>
    <t>Замена бюджетных ассигнований</t>
  </si>
  <si>
    <t>Обоснования и расчеты предпологаемых изменений бюджетной росписи администрации Козловского сельсовета Татарского района Новосибирской области</t>
  </si>
  <si>
    <t>Глава Козловского сельсовета</t>
  </si>
  <si>
    <t>Хабаров В.В.</t>
  </si>
  <si>
    <t>Уменьшение бюджетных ассигнований</t>
  </si>
  <si>
    <t>006 1105 99Р570290 244 310</t>
  </si>
  <si>
    <t>006 01105 9900007080 244 310</t>
  </si>
  <si>
    <t>Увеличение бюджетных ассигнований на софинансирование(оплата тренажеров)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</si>
</sst>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2" xfId="0" applyBorder="1" applyAlignment="1">
      <alignment wrapText="1"/>
    </xf>
    <xf numFmtId="0" fontId="1" fillId="0" borderId="6" xfId="0" applyFont="1" applyBorder="1" applyAlignment="1">
      <alignment wrapText="1"/>
    </xf>
    <xf numFmtId="49" fontId="0" fillId="0" borderId="1" xfId="0" applyNumberForma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2" fontId="0" fillId="0" borderId="1" xfId="0" applyNumberFormat="1" applyBorder="1" applyAlignment="1">
      <alignment wrapText="1"/>
    </xf>
    <xf numFmtId="2" fontId="0" fillId="0" borderId="4" xfId="0" applyNumberFormat="1" applyBorder="1" applyAlignment="1">
      <alignment wrapText="1"/>
    </xf>
    <xf numFmtId="2" fontId="0" fillId="0" borderId="1" xfId="0" applyNumberFormat="1" applyFont="1" applyBorder="1" applyAlignment="1">
      <alignment wrapText="1"/>
    </xf>
    <xf numFmtId="2" fontId="0" fillId="0" borderId="4" xfId="0" applyNumberFormat="1" applyFont="1" applyBorder="1" applyAlignment="1">
      <alignment wrapText="1"/>
    </xf>
    <xf numFmtId="2" fontId="0" fillId="0" borderId="2" xfId="0" applyNumberFormat="1" applyBorder="1" applyAlignment="1">
      <alignment wrapText="1"/>
    </xf>
    <xf numFmtId="2" fontId="0" fillId="0" borderId="2" xfId="0" applyNumberFormat="1" applyFont="1" applyBorder="1" applyAlignment="1">
      <alignment wrapText="1"/>
    </xf>
    <xf numFmtId="2" fontId="0" fillId="0" borderId="6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49" fontId="0" fillId="0" borderId="2" xfId="0" applyNumberFormat="1" applyBorder="1" applyAlignment="1">
      <alignment wrapText="1"/>
    </xf>
    <xf numFmtId="2" fontId="0" fillId="0" borderId="7" xfId="0" applyNumberFormat="1" applyFont="1" applyBorder="1" applyAlignment="1">
      <alignment wrapText="1"/>
    </xf>
    <xf numFmtId="49" fontId="2" fillId="0" borderId="2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19"/>
  <sheetViews>
    <sheetView workbookViewId="0">
      <selection activeCell="F14" sqref="F14"/>
    </sheetView>
  </sheetViews>
  <sheetFormatPr defaultRowHeight="15"/>
  <cols>
    <col min="1" max="1" width="4.85546875" customWidth="1"/>
    <col min="2" max="2" width="31.85546875" customWidth="1"/>
    <col min="3" max="3" width="17" customWidth="1"/>
    <col min="4" max="4" width="15.85546875" customWidth="1"/>
    <col min="5" max="5" width="21" customWidth="1"/>
    <col min="6" max="6" width="19.5703125" customWidth="1"/>
  </cols>
  <sheetData>
    <row r="2" spans="2:13" ht="35.25" customHeight="1">
      <c r="B2" s="24" t="s">
        <v>7</v>
      </c>
      <c r="C2" s="25"/>
      <c r="D2" s="25"/>
      <c r="E2" s="25"/>
      <c r="F2" s="25"/>
      <c r="G2" s="12"/>
      <c r="H2" s="12"/>
      <c r="I2" s="12"/>
      <c r="J2" s="12"/>
      <c r="K2" s="12"/>
      <c r="L2" s="12"/>
      <c r="M2" s="12"/>
    </row>
    <row r="4" spans="2:13">
      <c r="B4" s="22" t="s">
        <v>0</v>
      </c>
      <c r="C4" s="20" t="s">
        <v>1</v>
      </c>
      <c r="D4" s="21"/>
      <c r="E4" s="22" t="s">
        <v>4</v>
      </c>
      <c r="F4" s="22" t="s">
        <v>3</v>
      </c>
    </row>
    <row r="5" spans="2:13" ht="90">
      <c r="B5" s="23"/>
      <c r="C5" s="2" t="s">
        <v>6</v>
      </c>
      <c r="D5" s="2" t="s">
        <v>5</v>
      </c>
      <c r="E5" s="23"/>
      <c r="F5" s="23"/>
    </row>
    <row r="6" spans="2:13" ht="30">
      <c r="B6" s="3" t="s">
        <v>10</v>
      </c>
      <c r="C6" s="5">
        <v>0</v>
      </c>
      <c r="D6" s="5">
        <v>36500</v>
      </c>
      <c r="E6" s="9">
        <f t="shared" ref="E6:E14" si="0">D6-C6</f>
        <v>36500</v>
      </c>
      <c r="F6" s="1" t="s">
        <v>19</v>
      </c>
    </row>
    <row r="7" spans="2:13" ht="30">
      <c r="B7" s="3" t="s">
        <v>11</v>
      </c>
      <c r="C7" s="5">
        <v>551760.93000000005</v>
      </c>
      <c r="D7" s="5">
        <v>515260.93</v>
      </c>
      <c r="E7" s="9">
        <f t="shared" si="0"/>
        <v>-36500.000000000058</v>
      </c>
      <c r="F7" s="1" t="s">
        <v>19</v>
      </c>
    </row>
    <row r="8" spans="2:13" ht="30">
      <c r="B8" s="3" t="s">
        <v>12</v>
      </c>
      <c r="C8" s="7">
        <v>0</v>
      </c>
      <c r="D8" s="7">
        <v>12500</v>
      </c>
      <c r="E8" s="10">
        <f>D8-C8</f>
        <v>12500</v>
      </c>
      <c r="F8" s="1" t="s">
        <v>19</v>
      </c>
    </row>
    <row r="9" spans="2:13" ht="30">
      <c r="B9" s="3" t="s">
        <v>13</v>
      </c>
      <c r="C9" s="6">
        <v>167800</v>
      </c>
      <c r="D9" s="8">
        <v>155300</v>
      </c>
      <c r="E9" s="11">
        <f>D9-C9</f>
        <v>-12500</v>
      </c>
      <c r="F9" s="1" t="s">
        <v>19</v>
      </c>
    </row>
    <row r="10" spans="2:13" ht="30">
      <c r="B10" s="3" t="s">
        <v>14</v>
      </c>
      <c r="C10" s="5">
        <v>512474.44</v>
      </c>
      <c r="D10" s="7">
        <v>520670.59</v>
      </c>
      <c r="E10" s="10">
        <f t="shared" si="0"/>
        <v>8196.1500000000233</v>
      </c>
      <c r="F10" s="1" t="s">
        <v>19</v>
      </c>
    </row>
    <row r="11" spans="2:13" ht="30">
      <c r="B11" s="3" t="s">
        <v>15</v>
      </c>
      <c r="C11" s="6">
        <v>0</v>
      </c>
      <c r="D11" s="8">
        <v>98800</v>
      </c>
      <c r="E11" s="11">
        <f t="shared" si="0"/>
        <v>98800</v>
      </c>
      <c r="F11" s="1" t="s">
        <v>19</v>
      </c>
    </row>
    <row r="12" spans="2:13" ht="30">
      <c r="B12" s="3" t="s">
        <v>16</v>
      </c>
      <c r="C12" s="5">
        <v>264350</v>
      </c>
      <c r="D12" s="7">
        <v>157353.85</v>
      </c>
      <c r="E12" s="10">
        <f t="shared" si="0"/>
        <v>-106996.15</v>
      </c>
      <c r="F12" s="1" t="s">
        <v>19</v>
      </c>
    </row>
    <row r="13" spans="2:13" ht="30">
      <c r="B13" s="3" t="s">
        <v>17</v>
      </c>
      <c r="C13" s="5">
        <v>250000</v>
      </c>
      <c r="D13" s="7">
        <v>102200</v>
      </c>
      <c r="E13" s="10">
        <f t="shared" si="0"/>
        <v>-147800</v>
      </c>
      <c r="F13" s="1" t="s">
        <v>19</v>
      </c>
    </row>
    <row r="14" spans="2:13" ht="30">
      <c r="B14" s="3" t="s">
        <v>18</v>
      </c>
      <c r="C14" s="5">
        <v>0</v>
      </c>
      <c r="D14" s="7">
        <v>147800</v>
      </c>
      <c r="E14" s="10">
        <f t="shared" si="0"/>
        <v>147800</v>
      </c>
      <c r="F14" s="1" t="s">
        <v>19</v>
      </c>
    </row>
    <row r="15" spans="2:13">
      <c r="B15" s="4" t="s">
        <v>2</v>
      </c>
      <c r="C15" s="5">
        <f>SUM(C6:C14)</f>
        <v>1746385.37</v>
      </c>
      <c r="D15" s="7">
        <f>SUM(D6:D14)</f>
        <v>1746385.37</v>
      </c>
      <c r="E15" s="10">
        <f>SUM(E6:E14)</f>
        <v>0</v>
      </c>
      <c r="F15" s="1"/>
    </row>
    <row r="19" spans="2:4">
      <c r="B19" t="s">
        <v>8</v>
      </c>
      <c r="D19" t="s">
        <v>9</v>
      </c>
    </row>
  </sheetData>
  <mergeCells count="5">
    <mergeCell ref="C4:D4"/>
    <mergeCell ref="B4:B5"/>
    <mergeCell ref="E4:E5"/>
    <mergeCell ref="F4:F5"/>
    <mergeCell ref="B2:F2"/>
  </mergeCells>
  <pageMargins left="0.70866141732283472" right="0.70866141732283472" top="0.74803149606299213" bottom="0.74803149606299213" header="0.31496062992125984" footer="0.31496062992125984"/>
  <pageSetup paperSize="9" scale="97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17"/>
  <sheetViews>
    <sheetView tabSelected="1" view="pageBreakPreview" topLeftCell="A2" zoomScaleNormal="100" zoomScaleSheetLayoutView="100" workbookViewId="0">
      <selection activeCell="D10" sqref="D10"/>
    </sheetView>
  </sheetViews>
  <sheetFormatPr defaultRowHeight="15"/>
  <cols>
    <col min="1" max="1" width="4.85546875" customWidth="1"/>
    <col min="2" max="2" width="31.85546875" customWidth="1"/>
    <col min="3" max="3" width="17" customWidth="1"/>
    <col min="4" max="4" width="15.85546875" customWidth="1"/>
    <col min="5" max="5" width="19.5703125" customWidth="1"/>
    <col min="6" max="6" width="22.140625" customWidth="1"/>
    <col min="7" max="7" width="9.140625" customWidth="1"/>
    <col min="8" max="8" width="38.5703125" customWidth="1"/>
    <col min="9" max="10" width="9.140625" hidden="1" customWidth="1"/>
    <col min="11" max="11" width="3.7109375" hidden="1" customWidth="1"/>
    <col min="12" max="13" width="9.140625" hidden="1" customWidth="1"/>
  </cols>
  <sheetData>
    <row r="2" spans="2:13" ht="35.25" customHeight="1">
      <c r="B2" s="24" t="s">
        <v>20</v>
      </c>
      <c r="C2" s="25"/>
      <c r="D2" s="25"/>
      <c r="E2" s="25"/>
      <c r="F2" s="26"/>
      <c r="G2" s="12"/>
      <c r="H2" s="12"/>
      <c r="I2" s="12"/>
      <c r="J2" s="12"/>
      <c r="K2" s="12"/>
      <c r="L2" s="12"/>
      <c r="M2" s="12"/>
    </row>
    <row r="4" spans="2:13">
      <c r="B4" s="27" t="s">
        <v>0</v>
      </c>
      <c r="C4" s="29" t="s">
        <v>1</v>
      </c>
      <c r="D4" s="30"/>
      <c r="E4" s="27" t="s">
        <v>4</v>
      </c>
      <c r="F4" s="27" t="s">
        <v>3</v>
      </c>
    </row>
    <row r="5" spans="2:13" ht="90.75" thickBot="1">
      <c r="B5" s="28"/>
      <c r="C5" s="18" t="s">
        <v>6</v>
      </c>
      <c r="D5" s="18" t="s">
        <v>5</v>
      </c>
      <c r="E5" s="31"/>
      <c r="F5" s="31"/>
    </row>
    <row r="6" spans="2:13" ht="39" thickBot="1">
      <c r="B6" s="15" t="s">
        <v>24</v>
      </c>
      <c r="C6" s="14">
        <v>200000</v>
      </c>
      <c r="D6" s="7">
        <f>C6+E6</f>
        <v>196598.85</v>
      </c>
      <c r="E6" s="10">
        <v>-3401.15</v>
      </c>
      <c r="F6" s="16" t="s">
        <v>23</v>
      </c>
    </row>
    <row r="7" spans="2:13" ht="51.75" thickBot="1">
      <c r="B7" s="15" t="s">
        <v>25</v>
      </c>
      <c r="C7" s="14">
        <v>0</v>
      </c>
      <c r="D7" s="7">
        <f t="shared" ref="D7" si="0">C7+E7</f>
        <v>3401.15</v>
      </c>
      <c r="E7" s="10">
        <v>3401.15</v>
      </c>
      <c r="F7" s="19" t="s">
        <v>26</v>
      </c>
    </row>
    <row r="8" spans="2:13">
      <c r="B8" s="3"/>
      <c r="C8" s="17"/>
      <c r="D8" s="7"/>
      <c r="E8" s="10">
        <f t="shared" ref="E8:E11" si="1">D8-C8</f>
        <v>0</v>
      </c>
      <c r="F8" s="1"/>
    </row>
    <row r="9" spans="2:13">
      <c r="B9" s="13"/>
      <c r="C9" s="5"/>
      <c r="D9" s="7"/>
      <c r="E9" s="9">
        <f t="shared" ref="E9" si="2">D9-C9</f>
        <v>0</v>
      </c>
      <c r="F9" s="1"/>
    </row>
    <row r="10" spans="2:13">
      <c r="B10" s="3"/>
      <c r="C10" s="5"/>
      <c r="D10" s="7"/>
      <c r="E10" s="9">
        <f t="shared" si="1"/>
        <v>0</v>
      </c>
      <c r="F10" s="1"/>
    </row>
    <row r="11" spans="2:13">
      <c r="B11" s="3"/>
      <c r="C11" s="5"/>
      <c r="D11" s="7"/>
      <c r="E11" s="9">
        <f t="shared" si="1"/>
        <v>0</v>
      </c>
      <c r="F11" s="1"/>
    </row>
    <row r="12" spans="2:13">
      <c r="B12" s="3"/>
      <c r="C12" s="5"/>
      <c r="D12" s="7"/>
      <c r="E12" s="10">
        <f t="shared" ref="E12" si="3">D12-C12</f>
        <v>0</v>
      </c>
      <c r="F12" s="1"/>
    </row>
    <row r="13" spans="2:13">
      <c r="B13" s="4" t="s">
        <v>2</v>
      </c>
      <c r="C13" s="5">
        <f>C6+C7</f>
        <v>200000</v>
      </c>
      <c r="D13" s="7">
        <f>D6+D7</f>
        <v>200000</v>
      </c>
      <c r="E13" s="10">
        <f>SUM(E6:E12)</f>
        <v>0</v>
      </c>
      <c r="F13" s="1"/>
    </row>
    <row r="17" spans="2:4">
      <c r="B17" t="s">
        <v>21</v>
      </c>
      <c r="D17" t="s">
        <v>22</v>
      </c>
    </row>
  </sheetData>
  <mergeCells count="5">
    <mergeCell ref="B2:F2"/>
    <mergeCell ref="B4:B5"/>
    <mergeCell ref="C4:D4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2023-04-14T03:04:33Z</dcterms:modified>
</cp:coreProperties>
</file>